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stmicroelectronics-my.sharepoint.com/personal/pasquale_scognamiglio_st_com/Documents/Documents/## Personal/Alpaca/Show Cremona 2023/"/>
    </mc:Choice>
  </mc:AlternateContent>
  <xr:revisionPtr revIDLastSave="0" documentId="8_{8078D3CF-DEBB-4466-AABA-043DF0F66919}" xr6:coauthVersionLast="47" xr6:coauthVersionMax="47" xr10:uidLastSave="{00000000-0000-0000-0000-000000000000}"/>
  <bookViews>
    <workbookView xWindow="-38510" yWindow="-110" windowWidth="38620" windowHeight="21370" tabRatio="872" xr2:uid="{00000000-000D-0000-FFFF-FFFF00000000}"/>
  </bookViews>
  <sheets>
    <sheet name="Animali iscritti" sheetId="17" r:id="rId1"/>
    <sheet name="Calcolo quota partecipazione" sheetId="2" r:id="rId2"/>
    <sheet name="Classified as UnClassified" sheetId="4" state="hidden" r:id="rId3"/>
    <sheet name="xl_DCF_History" sheetId="3" state="veryHidden" r:id="rId4"/>
    <sheet name="dati" sheetId="20" state="hidden" r:id="rId5"/>
  </sheets>
  <definedNames>
    <definedName name="_xlnm._FilterDatabase" localSheetId="0" hidden="1">'Animali iscritti'!$A$9:$W$140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7" l="1"/>
  <c r="I11" i="17"/>
  <c r="I12" i="17"/>
  <c r="I13" i="17"/>
  <c r="I14" i="17"/>
  <c r="I15" i="17"/>
  <c r="I35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16" i="17"/>
  <c r="A3" i="2" l="1"/>
  <c r="G3" i="2" s="1"/>
  <c r="H3" i="2" l="1"/>
  <c r="F3" i="2"/>
  <c r="I3" i="2" l="1"/>
  <c r="I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Pasquale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SNAEL:
Alpaca-Huacaya
Alpaca-Suri
Lama-Wooly
Lama-Suri
Lama-Classic</t>
        </r>
      </text>
    </comment>
    <comment ref="F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SNAEL:
M= Maschio
F=Femmina
C= Castrone</t>
        </r>
      </text>
    </comment>
    <comment ref="G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SNAEL:
GG/MM/AAAA</t>
        </r>
      </text>
    </comment>
    <comment ref="M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SNAEL:
</t>
        </r>
        <r>
          <rPr>
            <sz val="9"/>
            <color indexed="81"/>
            <rFont val="Tahoma"/>
            <family val="2"/>
          </rPr>
          <t>SI: se si desidera partecipare al concorso FIBRA
NO: se non se si desidera partecipare al concorso FIBRA</t>
        </r>
      </text>
    </comment>
    <comment ref="N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 si desidera partecipare al concorso bellzza SHOW
NO: se non se si desidera partecipare al concorso bellezza SHOW</t>
        </r>
      </text>
    </comment>
    <comment ref="O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SNAEL:
</t>
        </r>
        <r>
          <rPr>
            <sz val="9"/>
            <color indexed="81"/>
            <rFont val="Tahoma"/>
            <family val="2"/>
          </rPr>
          <t xml:space="preserve">SI: se si desidera partecipare al concorso agility-ostacoli
NO: se non se si desidera partecipare al concorso agility-ostacoli
</t>
        </r>
      </text>
    </comment>
    <comment ref="P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 si desidera partecipare al concorso agility-trekking
NO: se non se si desidera partecipare al concorso agility-trekking</t>
        </r>
      </text>
    </comment>
    <comment ref="Q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 si desidera partecipare al concorso discedenza-sire
NO: se non se si desidera partecipare al concorso discendenze-sire</t>
        </r>
      </text>
    </comment>
    <comment ref="R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 si desidera partecipare al concorso discedenza-dam
NO: se non se si desidera partecipare al concorso discendenze-dam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Pasquale</author>
  </authors>
  <commentList>
    <comment ref="E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SNAEL:</t>
        </r>
        <r>
          <rPr>
            <sz val="9"/>
            <color indexed="81"/>
            <rFont val="Tahoma"/>
            <family val="2"/>
          </rPr>
          <t xml:space="preserve">
SI: sei socio SNAEL
NO: non sei socio SNAEL</t>
        </r>
      </text>
    </comment>
  </commentList>
</comments>
</file>

<file path=xl/sharedStrings.xml><?xml version="1.0" encoding="utf-8"?>
<sst xmlns="http://schemas.openxmlformats.org/spreadsheetml/2006/main" count="243" uniqueCount="84">
  <si>
    <t>Nome Allevatore</t>
  </si>
  <si>
    <t>Nome animale</t>
  </si>
  <si>
    <t>Sesso</t>
  </si>
  <si>
    <t>Colore</t>
  </si>
  <si>
    <t>Data di nascita</t>
  </si>
  <si>
    <t>Numero microchip</t>
  </si>
  <si>
    <t>Numero registro</t>
  </si>
  <si>
    <t>Specie - Tipo</t>
  </si>
  <si>
    <t>Socio SNAEL</t>
  </si>
  <si>
    <t>NO</t>
  </si>
  <si>
    <t>F</t>
  </si>
  <si>
    <t>FIBRA</t>
  </si>
  <si>
    <t>CLINAME</t>
  </si>
  <si>
    <t>DATETIME</t>
  </si>
  <si>
    <t>DONEBY</t>
  </si>
  <si>
    <t>IPADDRESS</t>
  </si>
  <si>
    <t>APPVER</t>
  </si>
  <si>
    <t>RANDOM</t>
  </si>
  <si>
    <t>CHECKSUM</t>
  </si>
  <si>
    <t>ज़ॴॉॲ१ॹॹ९६९५४</t>
  </si>
  <si>
    <t>ावसऻवसशष़ददषशीहऽे॓दम्॓ग़ऱसीशय</t>
  </si>
  <si>
    <t>ख़ग़ॢॖदॹ३ॵ७ॴ१ॳ९७ॲ९ॵ</t>
  </si>
  <si>
    <t>े्क़ॉढ़॒ऻसहश</t>
  </si>
  <si>
    <t>ऺऴशऴसऴश</t>
  </si>
  <si>
    <t>ऺिऽस</t>
  </si>
  <si>
    <t>N.</t>
  </si>
  <si>
    <t>Telefono</t>
  </si>
  <si>
    <t>e-mail</t>
  </si>
  <si>
    <t>SI</t>
  </si>
  <si>
    <t>M</t>
  </si>
  <si>
    <t>SHOW</t>
  </si>
  <si>
    <t>DISC-SIRE</t>
  </si>
  <si>
    <t>DISC-DAM</t>
  </si>
  <si>
    <t>Quota partecipante</t>
  </si>
  <si>
    <t>Quota animali</t>
  </si>
  <si>
    <t>Quota fibra</t>
  </si>
  <si>
    <r>
      <t>Quota totale [</t>
    </r>
    <r>
      <rPr>
        <b/>
        <sz val="11"/>
        <color theme="1"/>
        <rFont val="Calibri"/>
        <family val="2"/>
      </rPr>
      <t>€]</t>
    </r>
  </si>
  <si>
    <t>web page</t>
  </si>
  <si>
    <t>GRUPPO</t>
  </si>
  <si>
    <t>Luogo Nascita</t>
  </si>
  <si>
    <t>Nome Allevamento</t>
  </si>
  <si>
    <t>PADRE</t>
  </si>
  <si>
    <t>MADRE</t>
  </si>
  <si>
    <t>OSTACOLI</t>
  </si>
  <si>
    <t>TREKKING</t>
  </si>
  <si>
    <t>Data tosa 2021</t>
  </si>
  <si>
    <t>Data tosa 2020</t>
  </si>
  <si>
    <t>Peso fibra</t>
  </si>
  <si>
    <t>Informazioni per concorso fibra</t>
  </si>
  <si>
    <t>Informazioni animale</t>
  </si>
  <si>
    <t>Informazioni concorsi a cui partecipare</t>
  </si>
  <si>
    <t>Informazioni allevatore</t>
  </si>
  <si>
    <t>Totale quota da pagare</t>
  </si>
  <si>
    <t>Alpaca-Huacaya</t>
  </si>
  <si>
    <t>Alpaca-Suri</t>
  </si>
  <si>
    <t>Lama-Wooly</t>
  </si>
  <si>
    <t>Lama-Suri</t>
  </si>
  <si>
    <t>Lama-Classic</t>
  </si>
  <si>
    <t>C</t>
  </si>
  <si>
    <t>WH White</t>
  </si>
  <si>
    <t>BG Beige</t>
  </si>
  <si>
    <t>LF Light Fawn</t>
  </si>
  <si>
    <t>MF Medium Fawn</t>
  </si>
  <si>
    <t>DF Dark Fawn</t>
  </si>
  <si>
    <t>LB Light Brown</t>
  </si>
  <si>
    <t>MB Medium Brown</t>
  </si>
  <si>
    <t>DB dark Brawn</t>
  </si>
  <si>
    <t>BB Bay Black</t>
  </si>
  <si>
    <t>T B true Black</t>
  </si>
  <si>
    <t>MSG Medium Silver Grey</t>
  </si>
  <si>
    <t>DSG Dark Silver Grey</t>
  </si>
  <si>
    <t>LRG Light Rose Grey</t>
  </si>
  <si>
    <t>MRG Medium Rose Grey</t>
  </si>
  <si>
    <t>DRG Dark Rose Grey</t>
  </si>
  <si>
    <t>LSG Light Silver Grey</t>
  </si>
  <si>
    <t>Altro</t>
  </si>
  <si>
    <t>ISTRUZIONI</t>
  </si>
  <si>
    <t>1. Compilare la parti evidenziate in giallo per ogni animali che si vuole iscrivere al concorso</t>
  </si>
  <si>
    <r>
      <t>2. Nel Tab "</t>
    </r>
    <r>
      <rPr>
        <i/>
        <sz val="11"/>
        <color theme="1"/>
        <rFont val="Calibri"/>
        <family val="2"/>
        <scheme val="minor"/>
      </rPr>
      <t>Calcolo quota partecipazione</t>
    </r>
    <r>
      <rPr>
        <sz val="11"/>
        <color theme="1"/>
        <rFont val="Calibri"/>
        <family val="2"/>
        <scheme val="minor"/>
      </rPr>
      <t>" sara' calcolato in automatico la quota dovuta dopo aver precisato se si e' soci SNAEL oppure no alla casella E3</t>
    </r>
  </si>
  <si>
    <t>ावसावसशसहददषऻीऺशदम्॓ग़ऱसीशय</t>
  </si>
  <si>
    <t>ॡज़ॴॉॲ१ॹॹ९६९५४ॣदॄदेॏॖद८१ॴ४ॵॼ५ॸ</t>
  </si>
  <si>
    <t>ॉग़ॕॉढ़॒िाऻऽ</t>
  </si>
  <si>
    <t>ाऴऺऴशऴश</t>
  </si>
  <si>
    <t>ऻाहि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</si>
</sst>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#,##0\ [$€-1]"/>
    <numFmt numFmtId="165" formatCode="#,##0\ [$€-1]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62">
    <xf numFmtId="0" fontId="0" fillId="0" borderId="0" xfId="0"/>
    <xf numFmtId="164" fontId="1" fillId="3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2" fontId="10" fillId="2" borderId="9" xfId="2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14" fontId="0" fillId="5" borderId="0" xfId="0" applyNumberFormat="1" applyFill="1" applyAlignment="1" applyProtection="1">
      <alignment horizontal="center" vertical="center"/>
      <protection locked="0"/>
    </xf>
    <xf numFmtId="1" fontId="0" fillId="5" borderId="0" xfId="0" applyNumberFormat="1" applyFill="1" applyAlignment="1" applyProtection="1">
      <alignment horizontal="center" vertical="center"/>
      <protection locked="0"/>
    </xf>
    <xf numFmtId="17" fontId="0" fillId="5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" fontId="0" fillId="0" borderId="0" xfId="0" applyNumberFormat="1" applyAlignment="1" applyProtection="1">
      <alignment horizontal="center" vertical="center"/>
      <protection locked="0"/>
    </xf>
    <xf numFmtId="1" fontId="0" fillId="0" borderId="0" xfId="0" quotePrefix="1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0" fillId="5" borderId="0" xfId="0" quotePrefix="1" applyFill="1" applyAlignment="1" applyProtection="1">
      <alignment horizontal="center" vertical="center"/>
      <protection locked="0"/>
    </xf>
    <xf numFmtId="0" fontId="2" fillId="5" borderId="0" xfId="1" applyFill="1" applyAlignment="1" applyProtection="1">
      <alignment horizontal="center" vertical="center"/>
      <protection locked="0"/>
    </xf>
    <xf numFmtId="164" fontId="1" fillId="3" borderId="0" xfId="0" applyNumberFormat="1" applyFont="1" applyFill="1" applyAlignment="1" applyProtection="1">
      <alignment horizontal="center" vertical="center"/>
      <protection locked="0"/>
    </xf>
    <xf numFmtId="164" fontId="0" fillId="3" borderId="0" xfId="0" applyNumberFormat="1" applyFill="1" applyProtection="1"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0" fontId="0" fillId="3" borderId="0" xfId="0" applyFill="1" applyProtection="1"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64" fontId="6" fillId="3" borderId="0" xfId="0" applyNumberFormat="1" applyFont="1" applyFill="1" applyAlignment="1" applyProtection="1">
      <alignment horizontal="center" vertical="center"/>
      <protection hidden="1"/>
    </xf>
    <xf numFmtId="164" fontId="5" fillId="3" borderId="2" xfId="0" applyNumberFormat="1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22" fontId="1" fillId="6" borderId="0" xfId="0" applyNumberFormat="1" applyFont="1" applyFill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right"/>
      <protection locked="0"/>
    </xf>
    <xf numFmtId="0" fontId="5" fillId="3" borderId="12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9"/>
  <sheetViews>
    <sheetView tabSelected="1" zoomScale="85" zoomScaleNormal="85" workbookViewId="0">
      <pane ySplit="9" topLeftCell="A10" activePane="bottomLeft" state="frozen"/>
      <selection activeCell="D1" sqref="D1"/>
      <selection pane="bottomLeft" activeCell="G12" sqref="G12"/>
    </sheetView>
  </sheetViews>
  <sheetFormatPr defaultColWidth="8.90625" defaultRowHeight="14.5" x14ac:dyDescent="0.35"/>
  <cols>
    <col min="1" max="1" width="2.90625" style="2" bestFit="1" customWidth="1"/>
    <col min="2" max="2" width="24" style="2" customWidth="1"/>
    <col min="3" max="3" width="17.453125" style="2" bestFit="1" customWidth="1"/>
    <col min="4" max="4" width="15.6328125" style="2" customWidth="1"/>
    <col min="5" max="5" width="11.6328125" style="2" bestFit="1" customWidth="1"/>
    <col min="6" max="6" width="10.90625" style="2" customWidth="1"/>
    <col min="7" max="7" width="19.1796875" style="3" customWidth="1"/>
    <col min="8" max="8" width="16.90625" style="3" customWidth="1"/>
    <col min="9" max="9" width="19.90625" style="4" customWidth="1"/>
    <col min="10" max="10" width="20.1796875" style="2" customWidth="1"/>
    <col min="11" max="11" width="23.08984375" style="4" customWidth="1"/>
    <col min="12" max="12" width="22.453125" style="2" customWidth="1"/>
    <col min="13" max="18" width="13.90625" style="2" customWidth="1"/>
    <col min="19" max="19" width="40.36328125" style="2" customWidth="1"/>
    <col min="20" max="20" width="42.90625" style="2" customWidth="1"/>
    <col min="21" max="22" width="18.81640625" style="2" bestFit="1" customWidth="1"/>
    <col min="23" max="23" width="15.54296875" style="2" customWidth="1"/>
    <col min="24" max="16384" width="8.90625" style="5"/>
  </cols>
  <sheetData>
    <row r="1" spans="1:23" ht="15" thickBot="1" x14ac:dyDescent="0.4"/>
    <row r="2" spans="1:23" x14ac:dyDescent="0.35">
      <c r="B2" s="6" t="s">
        <v>76</v>
      </c>
      <c r="C2" s="7"/>
      <c r="D2" s="7"/>
      <c r="E2" s="7"/>
      <c r="F2" s="7"/>
      <c r="G2" s="7"/>
      <c r="H2" s="7"/>
      <c r="I2" s="8"/>
    </row>
    <row r="3" spans="1:23" x14ac:dyDescent="0.35">
      <c r="B3" s="50" t="s">
        <v>77</v>
      </c>
      <c r="C3" s="51"/>
      <c r="D3" s="51"/>
      <c r="E3" s="51"/>
      <c r="F3" s="51"/>
      <c r="G3" s="51"/>
      <c r="H3" s="51"/>
      <c r="I3" s="52"/>
    </row>
    <row r="4" spans="1:23" ht="15" thickBot="1" x14ac:dyDescent="0.4">
      <c r="B4" s="47" t="s">
        <v>78</v>
      </c>
      <c r="C4" s="48"/>
      <c r="D4" s="48"/>
      <c r="E4" s="48"/>
      <c r="F4" s="48"/>
      <c r="G4" s="48"/>
      <c r="H4" s="48"/>
      <c r="I4" s="49"/>
    </row>
    <row r="5" spans="1:23" x14ac:dyDescent="0.35">
      <c r="B5" s="9"/>
      <c r="C5" s="9"/>
      <c r="D5" s="9"/>
      <c r="E5" s="9"/>
      <c r="F5" s="9"/>
      <c r="G5" s="9"/>
      <c r="H5" s="9"/>
      <c r="I5" s="9"/>
    </row>
    <row r="6" spans="1:23" x14ac:dyDescent="0.35">
      <c r="B6" s="9"/>
      <c r="C6" s="9"/>
      <c r="D6" s="9"/>
      <c r="E6" s="9"/>
      <c r="F6" s="9"/>
      <c r="G6" s="9"/>
      <c r="H6" s="9"/>
      <c r="I6" s="9"/>
    </row>
    <row r="8" spans="1:23" x14ac:dyDescent="0.35">
      <c r="A8" s="44" t="s">
        <v>49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 t="s">
        <v>50</v>
      </c>
      <c r="N8" s="45"/>
      <c r="O8" s="45"/>
      <c r="P8" s="45"/>
      <c r="Q8" s="45"/>
      <c r="R8" s="45"/>
      <c r="S8" s="45"/>
      <c r="T8" s="46"/>
      <c r="U8" s="41" t="s">
        <v>48</v>
      </c>
      <c r="V8" s="42"/>
      <c r="W8" s="43"/>
    </row>
    <row r="9" spans="1:23" x14ac:dyDescent="0.35">
      <c r="A9" s="10" t="s">
        <v>25</v>
      </c>
      <c r="B9" s="10" t="s">
        <v>0</v>
      </c>
      <c r="C9" s="10" t="s">
        <v>40</v>
      </c>
      <c r="D9" s="10" t="s">
        <v>1</v>
      </c>
      <c r="E9" s="10" t="s">
        <v>7</v>
      </c>
      <c r="F9" s="10" t="s">
        <v>2</v>
      </c>
      <c r="G9" s="11" t="s">
        <v>4</v>
      </c>
      <c r="H9" s="11" t="s">
        <v>39</v>
      </c>
      <c r="I9" s="12" t="s">
        <v>38</v>
      </c>
      <c r="J9" s="10" t="s">
        <v>3</v>
      </c>
      <c r="K9" s="12" t="s">
        <v>5</v>
      </c>
      <c r="L9" s="10" t="s">
        <v>6</v>
      </c>
      <c r="M9" s="10" t="s">
        <v>11</v>
      </c>
      <c r="N9" s="10" t="s">
        <v>30</v>
      </c>
      <c r="O9" s="10" t="s">
        <v>43</v>
      </c>
      <c r="P9" s="10" t="s">
        <v>44</v>
      </c>
      <c r="Q9" s="10" t="s">
        <v>31</v>
      </c>
      <c r="R9" s="10" t="s">
        <v>32</v>
      </c>
      <c r="S9" s="10" t="s">
        <v>41</v>
      </c>
      <c r="T9" s="10" t="s">
        <v>42</v>
      </c>
      <c r="U9" s="13" t="s">
        <v>45</v>
      </c>
      <c r="V9" s="13" t="s">
        <v>46</v>
      </c>
      <c r="W9" s="10" t="s">
        <v>47</v>
      </c>
    </row>
    <row r="10" spans="1:23" x14ac:dyDescent="0.35">
      <c r="A10" s="14">
        <v>1</v>
      </c>
      <c r="B10" s="14"/>
      <c r="C10" s="14"/>
      <c r="D10" s="14"/>
      <c r="E10" s="14"/>
      <c r="F10" s="14"/>
      <c r="G10" s="15"/>
      <c r="H10" s="15"/>
      <c r="I10" s="25" t="e">
        <f t="shared" ref="I10:I15" si="0">IF( DATEDIF(G10,"14/10/2023","m") &lt;12,"JUNIOR",  IF(DATEDIF(G10,"14/10/2023","m") &lt;24,  "INTERMEDIATE",   IF(DATEDIF(G10,"14/10/2023","m")&lt;48, "ADULT", "SENIOR")))</f>
        <v>#VALUE!</v>
      </c>
      <c r="J10" s="14"/>
      <c r="K10" s="16"/>
      <c r="L10" s="14"/>
      <c r="M10" s="14" t="s">
        <v>28</v>
      </c>
      <c r="N10" s="14" t="s">
        <v>28</v>
      </c>
      <c r="O10" s="14" t="s">
        <v>9</v>
      </c>
      <c r="P10" s="14" t="s">
        <v>9</v>
      </c>
      <c r="Q10" s="14" t="s">
        <v>9</v>
      </c>
      <c r="R10" s="14" t="s">
        <v>9</v>
      </c>
      <c r="S10" s="14"/>
      <c r="T10" s="14"/>
      <c r="U10" s="15"/>
      <c r="V10" s="17"/>
      <c r="W10" s="14"/>
    </row>
    <row r="11" spans="1:23" x14ac:dyDescent="0.35">
      <c r="A11" s="14">
        <v>2</v>
      </c>
      <c r="B11" s="14"/>
      <c r="C11" s="14"/>
      <c r="D11" s="14"/>
      <c r="E11" s="14"/>
      <c r="F11" s="14"/>
      <c r="G11" s="15"/>
      <c r="H11" s="15"/>
      <c r="I11" s="25" t="e">
        <f t="shared" si="0"/>
        <v>#VALUE!</v>
      </c>
      <c r="J11" s="14"/>
      <c r="K11" s="16"/>
      <c r="L11" s="14"/>
      <c r="M11" s="14" t="s">
        <v>28</v>
      </c>
      <c r="N11" s="14" t="s">
        <v>28</v>
      </c>
      <c r="O11" s="14" t="s">
        <v>9</v>
      </c>
      <c r="P11" s="14" t="s">
        <v>9</v>
      </c>
      <c r="Q11" s="14" t="s">
        <v>9</v>
      </c>
      <c r="R11" s="14" t="s">
        <v>9</v>
      </c>
      <c r="S11" s="14"/>
      <c r="T11" s="14"/>
      <c r="U11" s="15"/>
      <c r="V11" s="17"/>
      <c r="W11" s="14"/>
    </row>
    <row r="12" spans="1:23" x14ac:dyDescent="0.35">
      <c r="A12" s="14">
        <v>3</v>
      </c>
      <c r="B12" s="14"/>
      <c r="C12" s="14"/>
      <c r="D12" s="14"/>
      <c r="E12" s="14"/>
      <c r="F12" s="14"/>
      <c r="G12" s="15"/>
      <c r="H12" s="15"/>
      <c r="I12" s="25" t="e">
        <f t="shared" si="0"/>
        <v>#VALUE!</v>
      </c>
      <c r="J12" s="14"/>
      <c r="K12" s="16"/>
      <c r="L12" s="14"/>
      <c r="M12" s="14" t="s">
        <v>28</v>
      </c>
      <c r="N12" s="14" t="s">
        <v>28</v>
      </c>
      <c r="O12" s="14" t="s">
        <v>9</v>
      </c>
      <c r="P12" s="14" t="s">
        <v>9</v>
      </c>
      <c r="Q12" s="14" t="s">
        <v>9</v>
      </c>
      <c r="R12" s="14" t="s">
        <v>9</v>
      </c>
      <c r="S12" s="14"/>
      <c r="T12" s="14"/>
      <c r="U12" s="15"/>
      <c r="V12" s="17"/>
      <c r="W12" s="14"/>
    </row>
    <row r="13" spans="1:23" x14ac:dyDescent="0.35">
      <c r="A13" s="14">
        <v>4</v>
      </c>
      <c r="B13" s="14"/>
      <c r="C13" s="14"/>
      <c r="D13" s="14"/>
      <c r="E13" s="14"/>
      <c r="F13" s="14"/>
      <c r="G13" s="15"/>
      <c r="H13" s="15"/>
      <c r="I13" s="25" t="e">
        <f t="shared" si="0"/>
        <v>#VALUE!</v>
      </c>
      <c r="J13" s="14"/>
      <c r="K13" s="16"/>
      <c r="L13" s="14"/>
      <c r="M13" s="14" t="s">
        <v>28</v>
      </c>
      <c r="N13" s="14" t="s">
        <v>28</v>
      </c>
      <c r="O13" s="14" t="s">
        <v>9</v>
      </c>
      <c r="P13" s="14" t="s">
        <v>9</v>
      </c>
      <c r="Q13" s="14" t="s">
        <v>9</v>
      </c>
      <c r="R13" s="14" t="s">
        <v>9</v>
      </c>
      <c r="S13" s="14"/>
      <c r="T13" s="14"/>
      <c r="U13" s="15"/>
      <c r="V13" s="17"/>
      <c r="W13" s="14"/>
    </row>
    <row r="14" spans="1:23" x14ac:dyDescent="0.35">
      <c r="A14" s="14">
        <v>5</v>
      </c>
      <c r="B14" s="14"/>
      <c r="C14" s="14"/>
      <c r="D14" s="14"/>
      <c r="E14" s="14"/>
      <c r="F14" s="14"/>
      <c r="G14" s="15"/>
      <c r="H14" s="15"/>
      <c r="I14" s="25" t="e">
        <f t="shared" si="0"/>
        <v>#VALUE!</v>
      </c>
      <c r="J14" s="14"/>
      <c r="K14" s="16"/>
      <c r="L14" s="14"/>
      <c r="M14" s="14" t="s">
        <v>28</v>
      </c>
      <c r="N14" s="14" t="s">
        <v>28</v>
      </c>
      <c r="O14" s="14" t="s">
        <v>9</v>
      </c>
      <c r="P14" s="14" t="s">
        <v>9</v>
      </c>
      <c r="Q14" s="14" t="s">
        <v>9</v>
      </c>
      <c r="R14" s="14" t="s">
        <v>9</v>
      </c>
      <c r="S14" s="14"/>
      <c r="T14" s="14"/>
      <c r="U14" s="15"/>
      <c r="V14" s="17"/>
      <c r="W14" s="14"/>
    </row>
    <row r="15" spans="1:23" x14ac:dyDescent="0.35">
      <c r="A15" s="14">
        <v>6</v>
      </c>
      <c r="B15" s="14"/>
      <c r="C15" s="14"/>
      <c r="D15" s="14"/>
      <c r="E15" s="14"/>
      <c r="F15" s="14"/>
      <c r="G15" s="15"/>
      <c r="H15" s="15"/>
      <c r="I15" s="25" t="e">
        <f t="shared" si="0"/>
        <v>#VALUE!</v>
      </c>
      <c r="J15" s="14"/>
      <c r="K15" s="16"/>
      <c r="L15" s="14"/>
      <c r="M15" s="14" t="s">
        <v>28</v>
      </c>
      <c r="N15" s="14" t="s">
        <v>28</v>
      </c>
      <c r="O15" s="14" t="s">
        <v>9</v>
      </c>
      <c r="P15" s="14" t="s">
        <v>9</v>
      </c>
      <c r="Q15" s="14" t="s">
        <v>9</v>
      </c>
      <c r="R15" s="14" t="s">
        <v>9</v>
      </c>
      <c r="S15" s="14"/>
      <c r="T15" s="14"/>
      <c r="U15" s="15"/>
      <c r="V15" s="17"/>
      <c r="W15" s="14"/>
    </row>
    <row r="16" spans="1:23" x14ac:dyDescent="0.35">
      <c r="A16" s="14">
        <v>7</v>
      </c>
      <c r="B16" s="14"/>
      <c r="C16" s="14"/>
      <c r="D16" s="14"/>
      <c r="E16" s="14"/>
      <c r="F16" s="14"/>
      <c r="G16" s="15"/>
      <c r="H16" s="15"/>
      <c r="I16" s="25" t="e">
        <f>IF( DATEDIF(G16,"14/10/2023","m") &lt;12,"JUNIOR",  IF(DATEDIF(G16,"14/10/2023","m") &lt;24,  "INTERMEDIATE",   IF(DATEDIF(G16,"14/10/2023","m")&lt;48, "ADULT", "SENIOR")))</f>
        <v>#VALUE!</v>
      </c>
      <c r="J16" s="14"/>
      <c r="K16" s="16"/>
      <c r="L16" s="14"/>
      <c r="M16" s="14" t="s">
        <v>28</v>
      </c>
      <c r="N16" s="14" t="s">
        <v>28</v>
      </c>
      <c r="O16" s="14" t="s">
        <v>9</v>
      </c>
      <c r="P16" s="14" t="s">
        <v>9</v>
      </c>
      <c r="Q16" s="14" t="s">
        <v>9</v>
      </c>
      <c r="R16" s="14" t="s">
        <v>9</v>
      </c>
      <c r="S16" s="14"/>
      <c r="T16" s="14"/>
      <c r="U16" s="15"/>
      <c r="V16" s="17"/>
      <c r="W16" s="14"/>
    </row>
    <row r="17" spans="1:23" x14ac:dyDescent="0.35">
      <c r="A17" s="14">
        <v>8</v>
      </c>
      <c r="B17" s="14"/>
      <c r="C17" s="14"/>
      <c r="D17" s="14"/>
      <c r="E17" s="14"/>
      <c r="F17" s="14"/>
      <c r="G17" s="15"/>
      <c r="H17" s="15"/>
      <c r="I17" s="25" t="e">
        <f t="shared" ref="I17:I34" si="1">IF( DATEDIF(G17,"14/10/2023","m") &lt;12,"JUNIOR",  IF(DATEDIF(G17,"14/10/2023","m") &lt;24,  "INTERMEDIATE",   IF(DATEDIF(G17,"14/10/2023","m")&lt;48, "ADULT", "SENIOR")))</f>
        <v>#VALUE!</v>
      </c>
      <c r="J17" s="14"/>
      <c r="K17" s="16"/>
      <c r="L17" s="14"/>
      <c r="M17" s="14" t="s">
        <v>28</v>
      </c>
      <c r="N17" s="14" t="s">
        <v>28</v>
      </c>
      <c r="O17" s="14" t="s">
        <v>9</v>
      </c>
      <c r="P17" s="14" t="s">
        <v>9</v>
      </c>
      <c r="Q17" s="14" t="s">
        <v>9</v>
      </c>
      <c r="R17" s="14" t="s">
        <v>9</v>
      </c>
      <c r="S17" s="14"/>
      <c r="T17" s="14"/>
      <c r="U17" s="15"/>
      <c r="V17" s="17"/>
      <c r="W17" s="14"/>
    </row>
    <row r="18" spans="1:23" x14ac:dyDescent="0.35">
      <c r="A18" s="14">
        <v>9</v>
      </c>
      <c r="B18" s="14"/>
      <c r="C18" s="14"/>
      <c r="D18" s="14"/>
      <c r="E18" s="14"/>
      <c r="F18" s="14"/>
      <c r="G18" s="15"/>
      <c r="H18" s="15"/>
      <c r="I18" s="25" t="e">
        <f t="shared" si="1"/>
        <v>#VALUE!</v>
      </c>
      <c r="J18" s="14"/>
      <c r="K18" s="16"/>
      <c r="L18" s="14"/>
      <c r="M18" s="14" t="s">
        <v>28</v>
      </c>
      <c r="N18" s="14" t="s">
        <v>28</v>
      </c>
      <c r="O18" s="14" t="s">
        <v>9</v>
      </c>
      <c r="P18" s="14" t="s">
        <v>9</v>
      </c>
      <c r="Q18" s="14" t="s">
        <v>9</v>
      </c>
      <c r="R18" s="14" t="s">
        <v>9</v>
      </c>
      <c r="S18" s="14"/>
      <c r="T18" s="14"/>
      <c r="U18" s="15"/>
      <c r="V18" s="17"/>
      <c r="W18" s="14"/>
    </row>
    <row r="19" spans="1:23" x14ac:dyDescent="0.35">
      <c r="A19" s="14">
        <v>10</v>
      </c>
      <c r="B19" s="14"/>
      <c r="C19" s="14"/>
      <c r="D19" s="14"/>
      <c r="E19" s="14"/>
      <c r="F19" s="14"/>
      <c r="G19" s="15"/>
      <c r="H19" s="15"/>
      <c r="I19" s="25" t="e">
        <f t="shared" si="1"/>
        <v>#VALUE!</v>
      </c>
      <c r="J19" s="14"/>
      <c r="K19" s="16"/>
      <c r="L19" s="14"/>
      <c r="M19" s="14" t="s">
        <v>28</v>
      </c>
      <c r="N19" s="14" t="s">
        <v>28</v>
      </c>
      <c r="O19" s="14" t="s">
        <v>9</v>
      </c>
      <c r="P19" s="14" t="s">
        <v>9</v>
      </c>
      <c r="Q19" s="14" t="s">
        <v>9</v>
      </c>
      <c r="R19" s="14" t="s">
        <v>9</v>
      </c>
      <c r="S19" s="14"/>
      <c r="T19" s="14"/>
      <c r="U19" s="15"/>
      <c r="V19" s="17"/>
      <c r="W19" s="14"/>
    </row>
    <row r="20" spans="1:23" x14ac:dyDescent="0.35">
      <c r="A20" s="14">
        <v>11</v>
      </c>
      <c r="B20" s="14"/>
      <c r="C20" s="14"/>
      <c r="D20" s="14"/>
      <c r="E20" s="14"/>
      <c r="F20" s="14"/>
      <c r="G20" s="15"/>
      <c r="H20" s="15"/>
      <c r="I20" s="25" t="e">
        <f t="shared" si="1"/>
        <v>#VALUE!</v>
      </c>
      <c r="J20" s="14"/>
      <c r="K20" s="16"/>
      <c r="L20" s="14"/>
      <c r="M20" s="14" t="s">
        <v>28</v>
      </c>
      <c r="N20" s="14" t="s">
        <v>28</v>
      </c>
      <c r="O20" s="14" t="s">
        <v>9</v>
      </c>
      <c r="P20" s="14" t="s">
        <v>9</v>
      </c>
      <c r="Q20" s="14" t="s">
        <v>9</v>
      </c>
      <c r="R20" s="14" t="s">
        <v>9</v>
      </c>
      <c r="S20" s="14"/>
      <c r="T20" s="14"/>
      <c r="U20" s="15"/>
      <c r="V20" s="17"/>
      <c r="W20" s="14"/>
    </row>
    <row r="21" spans="1:23" x14ac:dyDescent="0.35">
      <c r="A21" s="14">
        <v>12</v>
      </c>
      <c r="B21" s="14"/>
      <c r="C21" s="14"/>
      <c r="D21" s="14"/>
      <c r="E21" s="14"/>
      <c r="F21" s="14"/>
      <c r="G21" s="15"/>
      <c r="H21" s="15"/>
      <c r="I21" s="25" t="e">
        <f t="shared" si="1"/>
        <v>#VALUE!</v>
      </c>
      <c r="J21" s="14"/>
      <c r="K21" s="16"/>
      <c r="L21" s="14"/>
      <c r="M21" s="14" t="s">
        <v>28</v>
      </c>
      <c r="N21" s="14" t="s">
        <v>28</v>
      </c>
      <c r="O21" s="14" t="s">
        <v>9</v>
      </c>
      <c r="P21" s="14" t="s">
        <v>9</v>
      </c>
      <c r="Q21" s="14" t="s">
        <v>9</v>
      </c>
      <c r="R21" s="14" t="s">
        <v>9</v>
      </c>
      <c r="S21" s="14"/>
      <c r="T21" s="14"/>
      <c r="U21" s="15"/>
      <c r="V21" s="17"/>
      <c r="W21" s="14"/>
    </row>
    <row r="22" spans="1:23" x14ac:dyDescent="0.35">
      <c r="A22" s="14">
        <v>13</v>
      </c>
      <c r="B22" s="14"/>
      <c r="C22" s="14"/>
      <c r="D22" s="14"/>
      <c r="E22" s="14"/>
      <c r="F22" s="14"/>
      <c r="G22" s="15"/>
      <c r="H22" s="15"/>
      <c r="I22" s="25" t="e">
        <f t="shared" si="1"/>
        <v>#VALUE!</v>
      </c>
      <c r="J22" s="14"/>
      <c r="K22" s="16"/>
      <c r="L22" s="14"/>
      <c r="M22" s="14" t="s">
        <v>28</v>
      </c>
      <c r="N22" s="14" t="s">
        <v>28</v>
      </c>
      <c r="O22" s="14" t="s">
        <v>9</v>
      </c>
      <c r="P22" s="14" t="s">
        <v>9</v>
      </c>
      <c r="Q22" s="14" t="s">
        <v>9</v>
      </c>
      <c r="R22" s="14" t="s">
        <v>9</v>
      </c>
      <c r="S22" s="14"/>
      <c r="T22" s="14"/>
      <c r="U22" s="15"/>
      <c r="V22" s="17"/>
      <c r="W22" s="14"/>
    </row>
    <row r="23" spans="1:23" x14ac:dyDescent="0.35">
      <c r="A23" s="14">
        <v>14</v>
      </c>
      <c r="B23" s="14"/>
      <c r="C23" s="14"/>
      <c r="D23" s="14"/>
      <c r="E23" s="14"/>
      <c r="F23" s="14"/>
      <c r="G23" s="15"/>
      <c r="H23" s="15"/>
      <c r="I23" s="25" t="e">
        <f t="shared" si="1"/>
        <v>#VALUE!</v>
      </c>
      <c r="J23" s="14"/>
      <c r="K23" s="16"/>
      <c r="L23" s="14"/>
      <c r="M23" s="14" t="s">
        <v>28</v>
      </c>
      <c r="N23" s="14" t="s">
        <v>28</v>
      </c>
      <c r="O23" s="14" t="s">
        <v>9</v>
      </c>
      <c r="P23" s="14" t="s">
        <v>9</v>
      </c>
      <c r="Q23" s="14" t="s">
        <v>9</v>
      </c>
      <c r="R23" s="14" t="s">
        <v>9</v>
      </c>
      <c r="S23" s="14"/>
      <c r="T23" s="14"/>
      <c r="U23" s="15"/>
      <c r="V23" s="17"/>
      <c r="W23" s="14"/>
    </row>
    <row r="24" spans="1:23" x14ac:dyDescent="0.35">
      <c r="A24" s="14">
        <v>15</v>
      </c>
      <c r="B24" s="14"/>
      <c r="C24" s="14"/>
      <c r="D24" s="14"/>
      <c r="E24" s="14"/>
      <c r="F24" s="14"/>
      <c r="G24" s="15"/>
      <c r="H24" s="15"/>
      <c r="I24" s="25" t="e">
        <f t="shared" si="1"/>
        <v>#VALUE!</v>
      </c>
      <c r="J24" s="14"/>
      <c r="K24" s="16"/>
      <c r="L24" s="14"/>
      <c r="M24" s="14" t="s">
        <v>28</v>
      </c>
      <c r="N24" s="14" t="s">
        <v>28</v>
      </c>
      <c r="O24" s="14" t="s">
        <v>9</v>
      </c>
      <c r="P24" s="14" t="s">
        <v>9</v>
      </c>
      <c r="Q24" s="14" t="s">
        <v>9</v>
      </c>
      <c r="R24" s="14" t="s">
        <v>9</v>
      </c>
      <c r="S24" s="14"/>
      <c r="T24" s="14"/>
      <c r="U24" s="15"/>
      <c r="V24" s="17"/>
      <c r="W24" s="14"/>
    </row>
    <row r="25" spans="1:23" x14ac:dyDescent="0.35">
      <c r="A25" s="14">
        <v>16</v>
      </c>
      <c r="B25" s="14"/>
      <c r="C25" s="14"/>
      <c r="D25" s="14"/>
      <c r="E25" s="14"/>
      <c r="F25" s="14"/>
      <c r="G25" s="15"/>
      <c r="H25" s="15"/>
      <c r="I25" s="25" t="e">
        <f t="shared" si="1"/>
        <v>#VALUE!</v>
      </c>
      <c r="J25" s="14"/>
      <c r="K25" s="16"/>
      <c r="L25" s="14"/>
      <c r="M25" s="14" t="s">
        <v>28</v>
      </c>
      <c r="N25" s="14" t="s">
        <v>28</v>
      </c>
      <c r="O25" s="14" t="s">
        <v>9</v>
      </c>
      <c r="P25" s="14" t="s">
        <v>9</v>
      </c>
      <c r="Q25" s="14" t="s">
        <v>9</v>
      </c>
      <c r="R25" s="14" t="s">
        <v>9</v>
      </c>
      <c r="S25" s="14"/>
      <c r="T25" s="14"/>
      <c r="U25" s="15"/>
      <c r="V25" s="17"/>
      <c r="W25" s="14"/>
    </row>
    <row r="26" spans="1:23" x14ac:dyDescent="0.35">
      <c r="A26" s="14">
        <v>17</v>
      </c>
      <c r="B26" s="14"/>
      <c r="C26" s="14"/>
      <c r="D26" s="14"/>
      <c r="E26" s="14"/>
      <c r="F26" s="14"/>
      <c r="G26" s="15"/>
      <c r="H26" s="15"/>
      <c r="I26" s="25" t="e">
        <f t="shared" si="1"/>
        <v>#VALUE!</v>
      </c>
      <c r="J26" s="14"/>
      <c r="K26" s="16"/>
      <c r="L26" s="14"/>
      <c r="M26" s="14" t="s">
        <v>28</v>
      </c>
      <c r="N26" s="14" t="s">
        <v>28</v>
      </c>
      <c r="O26" s="14" t="s">
        <v>9</v>
      </c>
      <c r="P26" s="14" t="s">
        <v>9</v>
      </c>
      <c r="Q26" s="14" t="s">
        <v>9</v>
      </c>
      <c r="R26" s="14" t="s">
        <v>9</v>
      </c>
      <c r="S26" s="14"/>
      <c r="T26" s="14"/>
      <c r="U26" s="15"/>
      <c r="V26" s="17"/>
      <c r="W26" s="14"/>
    </row>
    <row r="27" spans="1:23" x14ac:dyDescent="0.35">
      <c r="A27" s="14">
        <v>18</v>
      </c>
      <c r="B27" s="14"/>
      <c r="C27" s="14"/>
      <c r="D27" s="14"/>
      <c r="E27" s="14"/>
      <c r="F27" s="14"/>
      <c r="G27" s="15"/>
      <c r="H27" s="15"/>
      <c r="I27" s="25" t="e">
        <f t="shared" si="1"/>
        <v>#VALUE!</v>
      </c>
      <c r="J27" s="14"/>
      <c r="K27" s="16"/>
      <c r="L27" s="14"/>
      <c r="M27" s="14" t="s">
        <v>28</v>
      </c>
      <c r="N27" s="14" t="s">
        <v>28</v>
      </c>
      <c r="O27" s="14" t="s">
        <v>9</v>
      </c>
      <c r="P27" s="14" t="s">
        <v>9</v>
      </c>
      <c r="Q27" s="14" t="s">
        <v>9</v>
      </c>
      <c r="R27" s="14" t="s">
        <v>9</v>
      </c>
      <c r="S27" s="14"/>
      <c r="T27" s="14"/>
      <c r="U27" s="15"/>
      <c r="V27" s="17"/>
      <c r="W27" s="14"/>
    </row>
    <row r="28" spans="1:23" x14ac:dyDescent="0.35">
      <c r="A28" s="14">
        <v>19</v>
      </c>
      <c r="B28" s="14"/>
      <c r="C28" s="14"/>
      <c r="D28" s="14"/>
      <c r="E28" s="14"/>
      <c r="F28" s="14"/>
      <c r="G28" s="15"/>
      <c r="H28" s="15"/>
      <c r="I28" s="25" t="e">
        <f t="shared" si="1"/>
        <v>#VALUE!</v>
      </c>
      <c r="J28" s="14"/>
      <c r="K28" s="16"/>
      <c r="L28" s="14"/>
      <c r="M28" s="14" t="s">
        <v>28</v>
      </c>
      <c r="N28" s="14" t="s">
        <v>28</v>
      </c>
      <c r="O28" s="14" t="s">
        <v>9</v>
      </c>
      <c r="P28" s="14" t="s">
        <v>9</v>
      </c>
      <c r="Q28" s="14" t="s">
        <v>9</v>
      </c>
      <c r="R28" s="14" t="s">
        <v>9</v>
      </c>
      <c r="S28" s="14"/>
      <c r="T28" s="14"/>
      <c r="U28" s="15"/>
      <c r="V28" s="17"/>
      <c r="W28" s="14"/>
    </row>
    <row r="29" spans="1:23" x14ac:dyDescent="0.35">
      <c r="A29" s="14">
        <v>20</v>
      </c>
      <c r="B29" s="14"/>
      <c r="C29" s="14"/>
      <c r="D29" s="14"/>
      <c r="E29" s="14"/>
      <c r="F29" s="14"/>
      <c r="G29" s="15"/>
      <c r="H29" s="15"/>
      <c r="I29" s="25" t="e">
        <f t="shared" si="1"/>
        <v>#VALUE!</v>
      </c>
      <c r="J29" s="14"/>
      <c r="K29" s="16"/>
      <c r="L29" s="14"/>
      <c r="M29" s="14" t="s">
        <v>28</v>
      </c>
      <c r="N29" s="14" t="s">
        <v>28</v>
      </c>
      <c r="O29" s="14" t="s">
        <v>9</v>
      </c>
      <c r="P29" s="14" t="s">
        <v>9</v>
      </c>
      <c r="Q29" s="14" t="s">
        <v>9</v>
      </c>
      <c r="R29" s="14" t="s">
        <v>9</v>
      </c>
      <c r="S29" s="14"/>
      <c r="T29" s="14"/>
      <c r="U29" s="15"/>
      <c r="V29" s="17"/>
      <c r="W29" s="14"/>
    </row>
    <row r="30" spans="1:23" x14ac:dyDescent="0.35">
      <c r="A30" s="14">
        <v>21</v>
      </c>
      <c r="B30" s="14"/>
      <c r="C30" s="14"/>
      <c r="D30" s="14"/>
      <c r="E30" s="14"/>
      <c r="F30" s="14"/>
      <c r="G30" s="15"/>
      <c r="H30" s="15"/>
      <c r="I30" s="25" t="e">
        <f t="shared" si="1"/>
        <v>#VALUE!</v>
      </c>
      <c r="J30" s="14"/>
      <c r="K30" s="16"/>
      <c r="L30" s="14"/>
      <c r="M30" s="14" t="s">
        <v>28</v>
      </c>
      <c r="N30" s="14" t="s">
        <v>28</v>
      </c>
      <c r="O30" s="14" t="s">
        <v>9</v>
      </c>
      <c r="P30" s="14" t="s">
        <v>9</v>
      </c>
      <c r="Q30" s="14" t="s">
        <v>9</v>
      </c>
      <c r="R30" s="14" t="s">
        <v>9</v>
      </c>
      <c r="S30" s="14"/>
      <c r="T30" s="14"/>
      <c r="U30" s="15"/>
      <c r="V30" s="17"/>
      <c r="W30" s="14"/>
    </row>
    <row r="31" spans="1:23" x14ac:dyDescent="0.35">
      <c r="A31" s="14">
        <v>22</v>
      </c>
      <c r="B31" s="14"/>
      <c r="C31" s="14"/>
      <c r="D31" s="14"/>
      <c r="E31" s="14"/>
      <c r="F31" s="14"/>
      <c r="G31" s="15"/>
      <c r="H31" s="15"/>
      <c r="I31" s="25" t="e">
        <f t="shared" si="1"/>
        <v>#VALUE!</v>
      </c>
      <c r="J31" s="14"/>
      <c r="K31" s="16"/>
      <c r="L31" s="14"/>
      <c r="M31" s="14" t="s">
        <v>28</v>
      </c>
      <c r="N31" s="14" t="s">
        <v>28</v>
      </c>
      <c r="O31" s="14" t="s">
        <v>9</v>
      </c>
      <c r="P31" s="14" t="s">
        <v>9</v>
      </c>
      <c r="Q31" s="14" t="s">
        <v>9</v>
      </c>
      <c r="R31" s="14" t="s">
        <v>9</v>
      </c>
      <c r="S31" s="14"/>
      <c r="T31" s="14"/>
      <c r="U31" s="15"/>
      <c r="V31" s="17"/>
      <c r="W31" s="14"/>
    </row>
    <row r="32" spans="1:23" x14ac:dyDescent="0.35">
      <c r="A32" s="14">
        <v>23</v>
      </c>
      <c r="B32" s="14"/>
      <c r="C32" s="14"/>
      <c r="D32" s="14"/>
      <c r="E32" s="14"/>
      <c r="F32" s="14"/>
      <c r="G32" s="15"/>
      <c r="H32" s="15"/>
      <c r="I32" s="25" t="e">
        <f t="shared" si="1"/>
        <v>#VALUE!</v>
      </c>
      <c r="J32" s="14"/>
      <c r="K32" s="16"/>
      <c r="L32" s="14"/>
      <c r="M32" s="14" t="s">
        <v>28</v>
      </c>
      <c r="N32" s="14" t="s">
        <v>28</v>
      </c>
      <c r="O32" s="14" t="s">
        <v>9</v>
      </c>
      <c r="P32" s="14" t="s">
        <v>9</v>
      </c>
      <c r="Q32" s="14" t="s">
        <v>9</v>
      </c>
      <c r="R32" s="14" t="s">
        <v>9</v>
      </c>
      <c r="S32" s="14"/>
      <c r="T32" s="14"/>
      <c r="U32" s="15"/>
      <c r="V32" s="17"/>
      <c r="W32" s="14"/>
    </row>
    <row r="33" spans="1:23" x14ac:dyDescent="0.35">
      <c r="A33" s="14">
        <v>24</v>
      </c>
      <c r="B33" s="14"/>
      <c r="C33" s="14"/>
      <c r="D33" s="14"/>
      <c r="E33" s="14"/>
      <c r="F33" s="14"/>
      <c r="G33" s="15"/>
      <c r="H33" s="15"/>
      <c r="I33" s="25" t="e">
        <f t="shared" si="1"/>
        <v>#VALUE!</v>
      </c>
      <c r="J33" s="14"/>
      <c r="K33" s="16"/>
      <c r="L33" s="14"/>
      <c r="M33" s="14" t="s">
        <v>28</v>
      </c>
      <c r="N33" s="14" t="s">
        <v>28</v>
      </c>
      <c r="O33" s="14" t="s">
        <v>9</v>
      </c>
      <c r="P33" s="14" t="s">
        <v>9</v>
      </c>
      <c r="Q33" s="14" t="s">
        <v>9</v>
      </c>
      <c r="R33" s="14" t="s">
        <v>9</v>
      </c>
      <c r="S33" s="14"/>
      <c r="T33" s="14"/>
      <c r="U33" s="15"/>
      <c r="V33" s="17"/>
      <c r="W33" s="14"/>
    </row>
    <row r="34" spans="1:23" x14ac:dyDescent="0.35">
      <c r="A34" s="14">
        <v>25</v>
      </c>
      <c r="B34" s="14"/>
      <c r="C34" s="14"/>
      <c r="D34" s="14"/>
      <c r="E34" s="14"/>
      <c r="F34" s="14"/>
      <c r="G34" s="15"/>
      <c r="H34" s="15"/>
      <c r="I34" s="25" t="e">
        <f t="shared" si="1"/>
        <v>#VALUE!</v>
      </c>
      <c r="J34" s="14"/>
      <c r="K34" s="16"/>
      <c r="L34" s="14"/>
      <c r="M34" s="14" t="s">
        <v>28</v>
      </c>
      <c r="N34" s="14" t="s">
        <v>28</v>
      </c>
      <c r="O34" s="14" t="s">
        <v>9</v>
      </c>
      <c r="P34" s="14" t="s">
        <v>9</v>
      </c>
      <c r="Q34" s="14" t="s">
        <v>9</v>
      </c>
      <c r="R34" s="14" t="s">
        <v>9</v>
      </c>
      <c r="S34" s="14"/>
      <c r="T34" s="14"/>
      <c r="U34" s="15"/>
      <c r="V34" s="17"/>
      <c r="W34" s="14"/>
    </row>
    <row r="35" spans="1:23" x14ac:dyDescent="0.35">
      <c r="A35" s="14">
        <v>26</v>
      </c>
      <c r="B35" s="14"/>
      <c r="C35" s="14"/>
      <c r="D35" s="14"/>
      <c r="E35" s="14"/>
      <c r="F35" s="14"/>
      <c r="G35" s="15"/>
      <c r="H35" s="15"/>
      <c r="I35" s="25" t="e">
        <f>IF( DATEDIF(G35,"14/10/2023","m") &lt;12,"JUNIOR",  IF(DATEDIF(G35,"14/10/2023","m") &lt;24,  "INTERMEDIATE",   IF(DATEDIF(G35,"14/10/2023","m")&lt;48, "ADULT", "SENIOR")))</f>
        <v>#VALUE!</v>
      </c>
      <c r="J35" s="14"/>
      <c r="K35" s="16"/>
      <c r="L35" s="14"/>
      <c r="M35" s="14" t="s">
        <v>28</v>
      </c>
      <c r="N35" s="14" t="s">
        <v>28</v>
      </c>
      <c r="O35" s="14" t="s">
        <v>9</v>
      </c>
      <c r="P35" s="14" t="s">
        <v>9</v>
      </c>
      <c r="Q35" s="14" t="s">
        <v>9</v>
      </c>
      <c r="R35" s="14" t="s">
        <v>9</v>
      </c>
      <c r="S35" s="14"/>
      <c r="T35" s="14"/>
      <c r="U35" s="15"/>
      <c r="V35" s="17"/>
      <c r="W35" s="14"/>
    </row>
    <row r="38" spans="1:23" x14ac:dyDescent="0.35">
      <c r="A38" s="18"/>
      <c r="U38" s="3"/>
      <c r="V38" s="19"/>
    </row>
    <row r="42" spans="1:23" x14ac:dyDescent="0.35">
      <c r="U42" s="19"/>
      <c r="V42" s="19"/>
    </row>
    <row r="56" spans="1:22" x14ac:dyDescent="0.35">
      <c r="A56" s="18"/>
      <c r="U56" s="3"/>
      <c r="V56" s="3"/>
    </row>
    <row r="57" spans="1:22" x14ac:dyDescent="0.35">
      <c r="A57" s="18"/>
      <c r="U57" s="3"/>
      <c r="V57" s="3"/>
    </row>
    <row r="58" spans="1:22" x14ac:dyDescent="0.35">
      <c r="A58" s="18"/>
      <c r="U58" s="3"/>
      <c r="V58" s="3"/>
    </row>
    <row r="67" spans="1:11" x14ac:dyDescent="0.35">
      <c r="K67" s="20"/>
    </row>
    <row r="69" spans="1:11" x14ac:dyDescent="0.35">
      <c r="A69" s="21"/>
      <c r="B69" s="21"/>
      <c r="C69" s="21"/>
      <c r="E69" s="21"/>
    </row>
    <row r="70" spans="1:11" x14ac:dyDescent="0.35">
      <c r="A70" s="21"/>
      <c r="B70" s="21"/>
      <c r="C70" s="21"/>
      <c r="E70" s="21"/>
    </row>
    <row r="71" spans="1:11" x14ac:dyDescent="0.35">
      <c r="A71" s="21"/>
      <c r="B71" s="21"/>
      <c r="C71" s="21"/>
      <c r="E71" s="21"/>
    </row>
    <row r="72" spans="1:11" x14ac:dyDescent="0.35">
      <c r="A72" s="21"/>
      <c r="B72" s="21"/>
      <c r="C72" s="21"/>
      <c r="E72" s="21"/>
    </row>
    <row r="73" spans="1:11" x14ac:dyDescent="0.35">
      <c r="A73" s="21"/>
      <c r="B73" s="21"/>
      <c r="C73" s="21"/>
      <c r="E73" s="21"/>
    </row>
    <row r="76" spans="1:11" ht="17.25" customHeight="1" x14ac:dyDescent="0.35"/>
    <row r="88" spans="1:22" x14ac:dyDescent="0.35">
      <c r="A88" s="18"/>
      <c r="U88" s="22"/>
      <c r="V88" s="22"/>
    </row>
    <row r="89" spans="1:22" x14ac:dyDescent="0.35">
      <c r="A89" s="18"/>
      <c r="U89" s="22"/>
      <c r="V89" s="22"/>
    </row>
    <row r="90" spans="1:22" x14ac:dyDescent="0.35">
      <c r="A90" s="18"/>
      <c r="U90" s="22"/>
      <c r="V90" s="22"/>
    </row>
    <row r="91" spans="1:22" x14ac:dyDescent="0.35">
      <c r="A91" s="18"/>
      <c r="U91" s="22"/>
      <c r="V91" s="22"/>
    </row>
    <row r="92" spans="1:22" x14ac:dyDescent="0.35">
      <c r="A92" s="18"/>
      <c r="U92" s="22"/>
      <c r="V92" s="22"/>
    </row>
    <row r="93" spans="1:22" x14ac:dyDescent="0.35">
      <c r="D93" s="18"/>
    </row>
    <row r="95" spans="1:22" x14ac:dyDescent="0.35">
      <c r="A95" s="18"/>
      <c r="V95" s="22"/>
    </row>
    <row r="96" spans="1:22" x14ac:dyDescent="0.35">
      <c r="A96" s="18"/>
    </row>
    <row r="99" spans="1:22" x14ac:dyDescent="0.35">
      <c r="A99" s="18"/>
      <c r="V99" s="22"/>
    </row>
    <row r="100" spans="1:22" x14ac:dyDescent="0.35">
      <c r="A100" s="18"/>
      <c r="V100" s="22"/>
    </row>
    <row r="103" spans="1:22" x14ac:dyDescent="0.35">
      <c r="E103" s="18"/>
      <c r="G103" s="23"/>
    </row>
    <row r="104" spans="1:22" x14ac:dyDescent="0.35">
      <c r="G104" s="23"/>
    </row>
    <row r="105" spans="1:22" x14ac:dyDescent="0.35">
      <c r="A105" s="18"/>
    </row>
    <row r="117" spans="1:22" x14ac:dyDescent="0.35">
      <c r="A117" s="18"/>
      <c r="V117" s="3"/>
    </row>
    <row r="123" spans="1:22" x14ac:dyDescent="0.35">
      <c r="M123" s="24"/>
      <c r="N123" s="24"/>
      <c r="O123" s="24"/>
      <c r="P123" s="24"/>
      <c r="Q123" s="24"/>
      <c r="R123" s="24"/>
    </row>
    <row r="124" spans="1:22" x14ac:dyDescent="0.35">
      <c r="M124" s="24"/>
      <c r="N124" s="24"/>
      <c r="O124" s="24"/>
      <c r="P124" s="24"/>
      <c r="Q124" s="24"/>
      <c r="R124" s="24"/>
    </row>
    <row r="125" spans="1:22" x14ac:dyDescent="0.35">
      <c r="M125" s="24"/>
      <c r="N125" s="24"/>
      <c r="O125" s="24"/>
      <c r="P125" s="24"/>
      <c r="Q125" s="24"/>
      <c r="R125" s="24"/>
    </row>
    <row r="130" spans="1:1" x14ac:dyDescent="0.35">
      <c r="A130" s="18"/>
    </row>
    <row r="131" spans="1:1" x14ac:dyDescent="0.35">
      <c r="A131" s="18"/>
    </row>
    <row r="137" spans="1:1" x14ac:dyDescent="0.35">
      <c r="A137" s="18"/>
    </row>
    <row r="139" spans="1:1" x14ac:dyDescent="0.35">
      <c r="A139" s="18"/>
    </row>
  </sheetData>
  <sheetProtection algorithmName="SHA-512" hashValue="ET7E1j4h6KSmzAUnwzqVWkDByeLD5fVr4uX7Spbe3Czp3zoankWpansvF3w6a44Tn7Gyhd+5Di/yr5c093WE3A==" saltValue="mfMHr3Bzm5CTqrNXXzlirg==" spinCount="100000" sheet="1" objects="1" scenarios="1"/>
  <sortState xmlns:xlrd2="http://schemas.microsoft.com/office/spreadsheetml/2017/richdata2" ref="A3:V129">
    <sortCondition ref="A3:A129"/>
  </sortState>
  <mergeCells count="5">
    <mergeCell ref="U8:W8"/>
    <mergeCell ref="A8:L8"/>
    <mergeCell ref="M8:T8"/>
    <mergeCell ref="B4:I4"/>
    <mergeCell ref="B3:I3"/>
  </mergeCells>
  <pageMargins left="0.7" right="0.7" top="0.75" bottom="0.75" header="0.3" footer="0.3"/>
  <pageSetup paperSize="9" scale="2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dati!$A$1:$A$2</xm:f>
          </x14:formula1>
          <xm:sqref>P10:R35</xm:sqref>
        </x14:dataValidation>
        <x14:dataValidation type="list" showInputMessage="1" showErrorMessage="1" xr:uid="{00000000-0002-0000-0000-000001000000}">
          <x14:formula1>
            <xm:f>dati!$A$1:$A$2</xm:f>
          </x14:formula1>
          <xm:sqref>M10:O35</xm:sqref>
        </x14:dataValidation>
        <x14:dataValidation type="list" showInputMessage="1" showErrorMessage="1" xr:uid="{00000000-0002-0000-0000-000002000000}">
          <x14:formula1>
            <xm:f>dati!$C$1:$C$5</xm:f>
          </x14:formula1>
          <xm:sqref>E10:E35</xm:sqref>
        </x14:dataValidation>
        <x14:dataValidation type="list" showInputMessage="1" showErrorMessage="1" xr:uid="{00000000-0002-0000-0000-000003000000}">
          <x14:formula1>
            <xm:f>dati!$E$1:$E$3</xm:f>
          </x14:formula1>
          <xm:sqref>F10:F35</xm:sqref>
        </x14:dataValidation>
        <x14:dataValidation type="list" showInputMessage="1" showErrorMessage="1" xr:uid="{00000000-0002-0000-0000-000004000000}">
          <x14:formula1>
            <xm:f>dati!$G$1:$G$17</xm:f>
          </x14:formula1>
          <xm:sqref>J10:J35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B1" zoomScaleNormal="100" workbookViewId="0">
      <pane ySplit="2" topLeftCell="A3" activePane="bottomLeft" state="frozen"/>
      <selection pane="bottomLeft" activeCell="E3" sqref="E3"/>
    </sheetView>
  </sheetViews>
  <sheetFormatPr defaultColWidth="8.90625" defaultRowHeight="14.5" x14ac:dyDescent="0.35"/>
  <cols>
    <col min="1" max="1" width="48.08984375" style="2" customWidth="1"/>
    <col min="2" max="2" width="23.90625" style="2" customWidth="1"/>
    <col min="3" max="3" width="21.36328125" style="2" customWidth="1"/>
    <col min="4" max="4" width="25.6328125" style="2" customWidth="1"/>
    <col min="5" max="5" width="14.6328125" style="2" customWidth="1"/>
    <col min="6" max="6" width="25.36328125" style="5" customWidth="1"/>
    <col min="7" max="7" width="18.6328125" style="5" customWidth="1"/>
    <col min="8" max="8" width="11.36328125" style="5" bestFit="1" customWidth="1"/>
    <col min="9" max="9" width="21.08984375" style="26" customWidth="1"/>
    <col min="10" max="16384" width="8.90625" style="5"/>
  </cols>
  <sheetData>
    <row r="1" spans="1:9" x14ac:dyDescent="0.35">
      <c r="B1" s="59" t="s">
        <v>51</v>
      </c>
      <c r="C1" s="59"/>
      <c r="D1" s="59"/>
    </row>
    <row r="2" spans="1:9" x14ac:dyDescent="0.35">
      <c r="A2" s="10" t="s">
        <v>0</v>
      </c>
      <c r="B2" s="10" t="s">
        <v>26</v>
      </c>
      <c r="C2" s="10" t="s">
        <v>27</v>
      </c>
      <c r="D2" s="10" t="s">
        <v>37</v>
      </c>
      <c r="E2" s="10" t="s">
        <v>8</v>
      </c>
      <c r="F2" s="10" t="s">
        <v>33</v>
      </c>
      <c r="G2" s="10" t="s">
        <v>34</v>
      </c>
      <c r="H2" s="10" t="s">
        <v>35</v>
      </c>
      <c r="I2" s="10" t="s">
        <v>36</v>
      </c>
    </row>
    <row r="3" spans="1:9" x14ac:dyDescent="0.35">
      <c r="A3" s="14">
        <f>'Animali iscritti'!B10</f>
        <v>0</v>
      </c>
      <c r="B3" s="27"/>
      <c r="C3" s="28"/>
      <c r="D3" s="28"/>
      <c r="E3" s="14" t="s">
        <v>28</v>
      </c>
      <c r="F3" s="1">
        <f>IF(EXACT(E3,"SI"), IF(COUNTIFS('Animali iscritti'!B:B,A3, 'Animali iscritti'!N:N,"SI")&gt;=1, 100, 40), IF(COUNTIFS('Animali iscritti'!B:B,A3, 'Animali iscritti'!N:N,"SI")&gt;=1, 150, 50))</f>
        <v>40</v>
      </c>
      <c r="G3" s="39">
        <f>IF(COUNTIFS('Animali iscritti'!B:B,A3,'Animali iscritti'!N:N,"SI")&lt;=2, PRODUCT(35,COUNTIFS('Animali iscritti'!B:B,A3,'Animali iscritti'!N:N,"SI")),  IF(COUNTIFS('Animali iscritti'!B:B,A3,'Animali iscritti'!N:N,"SI")&lt;=6, PRODUCT(25,COUNTIFS('Animali iscritti'!B:B,A3,'Animali iscritti'!N:N,"SI")),  PRODUCT(15,COUNTIFS('Animali iscritti'!B:B,A3,'Animali iscritti'!N:N,"SI"))))</f>
        <v>0</v>
      </c>
      <c r="H3" s="1">
        <f>IF(EXACT(E3,"SI"),   PRODUCT(COUNTIFS('Animali iscritti'!B:B,A3, 'Animali iscritti'!M:M,"SI"),20),  PRODUCT(COUNTIFS('Animali iscritti'!B:B,A3, 'Animali iscritti'!M:M,"SI"),30) )</f>
        <v>0</v>
      </c>
      <c r="I3" s="1">
        <f>SUM(F3:H3)</f>
        <v>40</v>
      </c>
    </row>
    <row r="4" spans="1:9" x14ac:dyDescent="0.35">
      <c r="F4" s="30"/>
      <c r="G4" s="30"/>
      <c r="H4" s="30"/>
      <c r="I4" s="29"/>
    </row>
    <row r="5" spans="1:9" x14ac:dyDescent="0.35">
      <c r="F5" s="30"/>
      <c r="G5" s="30"/>
      <c r="H5" s="30"/>
      <c r="I5" s="29"/>
    </row>
    <row r="6" spans="1:9" x14ac:dyDescent="0.35">
      <c r="F6" s="55"/>
      <c r="G6" s="56"/>
      <c r="H6" s="56"/>
      <c r="I6" s="31"/>
    </row>
    <row r="7" spans="1:9" x14ac:dyDescent="0.35">
      <c r="F7" s="57"/>
      <c r="G7" s="58"/>
      <c r="H7" s="58"/>
      <c r="I7" s="32"/>
    </row>
    <row r="8" spans="1:9" x14ac:dyDescent="0.35">
      <c r="F8" s="33"/>
      <c r="G8" s="34"/>
      <c r="H8" s="34"/>
      <c r="I8" s="35"/>
    </row>
    <row r="9" spans="1:9" x14ac:dyDescent="0.35">
      <c r="F9" s="60"/>
      <c r="G9" s="61"/>
      <c r="H9" s="61"/>
      <c r="I9" s="32"/>
    </row>
    <row r="10" spans="1:9" x14ac:dyDescent="0.35">
      <c r="F10" s="33"/>
      <c r="G10" s="34"/>
      <c r="H10" s="34"/>
      <c r="I10" s="35"/>
    </row>
    <row r="11" spans="1:9" x14ac:dyDescent="0.35">
      <c r="F11" s="36"/>
      <c r="G11" s="37"/>
      <c r="H11" s="37"/>
      <c r="I11" s="38"/>
    </row>
    <row r="12" spans="1:9" x14ac:dyDescent="0.35">
      <c r="G12" s="53" t="s">
        <v>52</v>
      </c>
      <c r="H12" s="54"/>
      <c r="I12" s="40">
        <f>SUM(I3:I11)</f>
        <v>40</v>
      </c>
    </row>
  </sheetData>
  <sheetProtection password="CAC3" sheet="1" objects="1" scenarios="1"/>
  <mergeCells count="5">
    <mergeCell ref="G12:H12"/>
    <mergeCell ref="F6:H6"/>
    <mergeCell ref="F7:H7"/>
    <mergeCell ref="B1:D1"/>
    <mergeCell ref="F9:H9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dati!A1:A2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  <customProperties>
    <customPr name="DCFIdentifier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workbookViewId="0"/>
  </sheetViews>
  <sheetFormatPr defaultRowHeight="14.5" x14ac:dyDescent="0.35"/>
  <sheetData>
    <row r="1" spans="1:7" x14ac:dyDescent="0.3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</row>
    <row r="2" spans="1:7" x14ac:dyDescent="0.35">
      <c r="A2" t="s">
        <v>19</v>
      </c>
      <c r="B2" t="s">
        <v>20</v>
      </c>
      <c r="C2" t="s">
        <v>21</v>
      </c>
      <c r="D2" t="s">
        <v>22</v>
      </c>
      <c r="E2" t="s">
        <v>23</v>
      </c>
      <c r="F2">
        <v>6</v>
      </c>
      <c r="G2" t="s">
        <v>24</v>
      </c>
    </row>
    <row r="3" spans="1:7" x14ac:dyDescent="0.35">
      <c r="A3" t="s">
        <v>19</v>
      </c>
      <c r="B3" t="s">
        <v>79</v>
      </c>
      <c r="C3" t="s">
        <v>80</v>
      </c>
      <c r="D3" t="s">
        <v>81</v>
      </c>
      <c r="E3" t="s">
        <v>82</v>
      </c>
      <c r="F3">
        <v>6</v>
      </c>
      <c r="G3" t="s">
        <v>83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workbookViewId="0">
      <selection activeCell="G18" sqref="G18"/>
    </sheetView>
  </sheetViews>
  <sheetFormatPr defaultRowHeight="14.5" x14ac:dyDescent="0.35"/>
  <cols>
    <col min="3" max="3" width="14.1796875" bestFit="1" customWidth="1"/>
    <col min="7" max="7" width="21.08984375" bestFit="1" customWidth="1"/>
  </cols>
  <sheetData>
    <row r="1" spans="1:7" x14ac:dyDescent="0.35">
      <c r="A1" t="s">
        <v>28</v>
      </c>
      <c r="C1" t="s">
        <v>53</v>
      </c>
      <c r="E1" t="s">
        <v>29</v>
      </c>
      <c r="G1" t="s">
        <v>59</v>
      </c>
    </row>
    <row r="2" spans="1:7" x14ac:dyDescent="0.35">
      <c r="A2" t="s">
        <v>9</v>
      </c>
      <c r="C2" t="s">
        <v>54</v>
      </c>
      <c r="E2" t="s">
        <v>10</v>
      </c>
      <c r="G2" t="s">
        <v>60</v>
      </c>
    </row>
    <row r="3" spans="1:7" x14ac:dyDescent="0.35">
      <c r="C3" t="s">
        <v>55</v>
      </c>
      <c r="E3" t="s">
        <v>58</v>
      </c>
      <c r="G3" t="s">
        <v>61</v>
      </c>
    </row>
    <row r="4" spans="1:7" x14ac:dyDescent="0.35">
      <c r="C4" t="s">
        <v>56</v>
      </c>
      <c r="G4" t="s">
        <v>62</v>
      </c>
    </row>
    <row r="5" spans="1:7" x14ac:dyDescent="0.35">
      <c r="C5" t="s">
        <v>57</v>
      </c>
      <c r="G5" t="s">
        <v>63</v>
      </c>
    </row>
    <row r="6" spans="1:7" x14ac:dyDescent="0.35">
      <c r="G6" t="s">
        <v>64</v>
      </c>
    </row>
    <row r="7" spans="1:7" x14ac:dyDescent="0.35">
      <c r="G7" t="s">
        <v>65</v>
      </c>
    </row>
    <row r="8" spans="1:7" x14ac:dyDescent="0.35">
      <c r="G8" t="s">
        <v>66</v>
      </c>
    </row>
    <row r="9" spans="1:7" x14ac:dyDescent="0.35">
      <c r="G9" t="s">
        <v>67</v>
      </c>
    </row>
    <row r="10" spans="1:7" x14ac:dyDescent="0.35">
      <c r="G10" t="s">
        <v>68</v>
      </c>
    </row>
    <row r="11" spans="1:7" x14ac:dyDescent="0.35">
      <c r="G11" t="s">
        <v>74</v>
      </c>
    </row>
    <row r="12" spans="1:7" x14ac:dyDescent="0.35">
      <c r="G12" t="s">
        <v>69</v>
      </c>
    </row>
    <row r="13" spans="1:7" x14ac:dyDescent="0.35">
      <c r="G13" t="s">
        <v>70</v>
      </c>
    </row>
    <row r="14" spans="1:7" x14ac:dyDescent="0.35">
      <c r="G14" t="s">
        <v>71</v>
      </c>
    </row>
    <row r="15" spans="1:7" x14ac:dyDescent="0.35">
      <c r="G15" t="s">
        <v>72</v>
      </c>
    </row>
    <row r="16" spans="1:7" x14ac:dyDescent="0.35">
      <c r="G16" t="s">
        <v>73</v>
      </c>
    </row>
    <row r="17" spans="7:7" x14ac:dyDescent="0.35">
      <c r="G17" t="s"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Animali iscritti</vt:lpstr>
      <vt:lpstr>Calcolo quota partecipazione</vt:lpstr>
      <vt:lpstr>Classified as UnClassified</vt:lpstr>
      <vt:lpstr>dati</vt:lpstr>
    </vt:vector>
  </TitlesOfParts>
  <Company>STMicroelectronics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SCOGNAMIGLIO</dc:creator>
  <cp:lastModifiedBy>Pasquale SCOGNAMIGLIO</cp:lastModifiedBy>
  <cp:lastPrinted>2019-11-03T13:27:11Z</cp:lastPrinted>
  <dcterms:created xsi:type="dcterms:W3CDTF">2016-08-25T08:16:11Z</dcterms:created>
  <dcterms:modified xsi:type="dcterms:W3CDTF">2023-08-28T15:15:26Z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8c7287-838c-46dd-b281-b1140229e67a_Enabled">
    <vt:lpwstr>true</vt:lpwstr>
  </property>
  <property fmtid="{D5CDD505-2E9C-101B-9397-08002B2CF9AE}" pid="3" name="MSIP_Label_cf8c7287-838c-46dd-b281-b1140229e67a_SetDate">
    <vt:lpwstr>2023-08-28T15:15:01Z</vt:lpwstr>
  </property>
  <property fmtid="{D5CDD505-2E9C-101B-9397-08002B2CF9AE}" pid="4" name="MSIP_Label_cf8c7287-838c-46dd-b281-b1140229e67a_Method">
    <vt:lpwstr>Privileged</vt:lpwstr>
  </property>
  <property fmtid="{D5CDD505-2E9C-101B-9397-08002B2CF9AE}" pid="5" name="MSIP_Label_cf8c7287-838c-46dd-b281-b1140229e67a_Name">
    <vt:lpwstr>cf8c7287-838c-46dd-b281-b1140229e67a</vt:lpwstr>
  </property>
  <property fmtid="{D5CDD505-2E9C-101B-9397-08002B2CF9AE}" pid="6" name="MSIP_Label_cf8c7287-838c-46dd-b281-b1140229e67a_SiteId">
    <vt:lpwstr>75e027c9-20d5-47d5-b82f-77d7cd041e8f</vt:lpwstr>
  </property>
  <property fmtid="{D5CDD505-2E9C-101B-9397-08002B2CF9AE}" pid="7" name="MSIP_Label_cf8c7287-838c-46dd-b281-b1140229e67a_ActionId">
    <vt:lpwstr>52a36a61-fe05-4e66-9a8c-55218a63c448</vt:lpwstr>
  </property>
  <property fmtid="{D5CDD505-2E9C-101B-9397-08002B2CF9AE}" pid="8" name="MSIP_Label_cf8c7287-838c-46dd-b281-b1140229e67a_ContentBits">
    <vt:lpwstr>0</vt:lpwstr>
  </property>
</Properties>
</file>